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2 - Shift\"/>
    </mc:Choice>
  </mc:AlternateContent>
  <bookViews>
    <workbookView xWindow="0" yWindow="0" windowWidth="23040" windowHeight="95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" i="1" l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5" i="1"/>
  <c r="U17" i="1" s="1"/>
  <c r="U18" i="1" s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N6" i="1"/>
  <c r="AM6" i="1"/>
  <c r="AL6" i="1"/>
  <c r="AL7" i="1" s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Y7" i="1" s="1"/>
  <c r="Y8" i="1" s="1"/>
  <c r="X6" i="1"/>
  <c r="X7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F7" i="1" s="1"/>
  <c r="E6" i="1"/>
  <c r="AN5" i="1"/>
  <c r="AN15" i="1" s="1"/>
  <c r="AM5" i="1"/>
  <c r="AM15" i="1" s="1"/>
  <c r="AL5" i="1"/>
  <c r="AL15" i="1" s="1"/>
  <c r="AL17" i="1" s="1"/>
  <c r="AL18" i="1" s="1"/>
  <c r="AK5" i="1"/>
  <c r="AJ5" i="1"/>
  <c r="AJ15" i="1" s="1"/>
  <c r="AJ17" i="1" s="1"/>
  <c r="AJ18" i="1" s="1"/>
  <c r="AI5" i="1"/>
  <c r="AI15" i="1" s="1"/>
  <c r="AH5" i="1"/>
  <c r="AG5" i="1"/>
  <c r="AG15" i="1" s="1"/>
  <c r="AF5" i="1"/>
  <c r="AF15" i="1" s="1"/>
  <c r="AE5" i="1"/>
  <c r="AD5" i="1"/>
  <c r="AC5" i="1"/>
  <c r="AB5" i="1"/>
  <c r="AB15" i="1" s="1"/>
  <c r="AB17" i="1" s="1"/>
  <c r="AB18" i="1" s="1"/>
  <c r="AA5" i="1"/>
  <c r="AA15" i="1" s="1"/>
  <c r="AA17" i="1" s="1"/>
  <c r="Z5" i="1"/>
  <c r="Z15" i="1" s="1"/>
  <c r="Y5" i="1"/>
  <c r="Y15" i="1" s="1"/>
  <c r="X5" i="1"/>
  <c r="X15" i="1" s="1"/>
  <c r="W5" i="1"/>
  <c r="W15" i="1" s="1"/>
  <c r="V5" i="1"/>
  <c r="V15" i="1" s="1"/>
  <c r="U5" i="1"/>
  <c r="T5" i="1"/>
  <c r="T15" i="1" s="1"/>
  <c r="S5" i="1"/>
  <c r="S15" i="1" s="1"/>
  <c r="R5" i="1"/>
  <c r="R15" i="1" s="1"/>
  <c r="Q5" i="1"/>
  <c r="Q15" i="1" s="1"/>
  <c r="P5" i="1"/>
  <c r="P15" i="1" s="1"/>
  <c r="O5" i="1"/>
  <c r="N5" i="1"/>
  <c r="M5" i="1"/>
  <c r="L5" i="1"/>
  <c r="L15" i="1" s="1"/>
  <c r="K5" i="1"/>
  <c r="K15" i="1" s="1"/>
  <c r="K17" i="1" s="1"/>
  <c r="J5" i="1"/>
  <c r="J15" i="1" s="1"/>
  <c r="I5" i="1"/>
  <c r="I15" i="1" s="1"/>
  <c r="H5" i="1"/>
  <c r="H15" i="1" s="1"/>
  <c r="G5" i="1"/>
  <c r="G15" i="1" s="1"/>
  <c r="F5" i="1"/>
  <c r="F15" i="1" s="1"/>
  <c r="F17" i="1" s="1"/>
  <c r="F18" i="1" s="1"/>
  <c r="E5" i="1"/>
  <c r="E7" i="1" l="1"/>
  <c r="E9" i="1" s="1"/>
  <c r="E10" i="1" s="1"/>
  <c r="E11" i="1" s="1"/>
  <c r="U7" i="1"/>
  <c r="AC7" i="1"/>
  <c r="AC8" i="1" s="1"/>
  <c r="AK7" i="1"/>
  <c r="AK9" i="1" s="1"/>
  <c r="AK10" i="1" s="1"/>
  <c r="AK11" i="1" s="1"/>
  <c r="M7" i="1"/>
  <c r="M9" i="1" s="1"/>
  <c r="M10" i="1" s="1"/>
  <c r="M11" i="1" s="1"/>
  <c r="W7" i="1"/>
  <c r="AC15" i="1"/>
  <c r="AC17" i="1" s="1"/>
  <c r="AC18" i="1" s="1"/>
  <c r="V17" i="1"/>
  <c r="V18" i="1" s="1"/>
  <c r="G7" i="1"/>
  <c r="G8" i="1" s="1"/>
  <c r="AM7" i="1"/>
  <c r="AM9" i="1" s="1"/>
  <c r="AM10" i="1" s="1"/>
  <c r="AM11" i="1" s="1"/>
  <c r="E15" i="1"/>
  <c r="E17" i="1" s="1"/>
  <c r="E18" i="1" s="1"/>
  <c r="H7" i="1"/>
  <c r="H8" i="1" s="1"/>
  <c r="AN7" i="1"/>
  <c r="AN8" i="1" s="1"/>
  <c r="AK15" i="1"/>
  <c r="AK17" i="1" s="1"/>
  <c r="AK18" i="1" s="1"/>
  <c r="J17" i="1"/>
  <c r="Z17" i="1"/>
  <c r="I7" i="1"/>
  <c r="I8" i="1" s="1"/>
  <c r="S17" i="1"/>
  <c r="S18" i="1" s="1"/>
  <c r="AI17" i="1"/>
  <c r="AI18" i="1" s="1"/>
  <c r="V7" i="1"/>
  <c r="M15" i="1"/>
  <c r="M17" i="1" s="1"/>
  <c r="M18" i="1" s="1"/>
  <c r="G17" i="1"/>
  <c r="G18" i="1" s="1"/>
  <c r="AM17" i="1"/>
  <c r="AM18" i="1" s="1"/>
  <c r="L17" i="1"/>
  <c r="L18" i="1" s="1"/>
  <c r="W17" i="1"/>
  <c r="W18" i="1" s="1"/>
  <c r="R17" i="1"/>
  <c r="R19" i="1" s="1"/>
  <c r="R20" i="1" s="1"/>
  <c r="R21" i="1" s="1"/>
  <c r="T17" i="1"/>
  <c r="T18" i="1" s="1"/>
  <c r="V8" i="1"/>
  <c r="V9" i="1"/>
  <c r="V10" i="1" s="1"/>
  <c r="V11" i="1" s="1"/>
  <c r="J19" i="1"/>
  <c r="J20" i="1" s="1"/>
  <c r="J21" i="1" s="1"/>
  <c r="W8" i="1"/>
  <c r="W9" i="1"/>
  <c r="W10" i="1" s="1"/>
  <c r="W11" i="1" s="1"/>
  <c r="K19" i="1"/>
  <c r="K20" i="1" s="1"/>
  <c r="K21" i="1" s="1"/>
  <c r="S19" i="1"/>
  <c r="S20" i="1" s="1"/>
  <c r="S21" i="1" s="1"/>
  <c r="AI19" i="1"/>
  <c r="AI20" i="1" s="1"/>
  <c r="AI21" i="1" s="1"/>
  <c r="Z19" i="1"/>
  <c r="Z20" i="1" s="1"/>
  <c r="Z21" i="1" s="1"/>
  <c r="X8" i="1"/>
  <c r="X9" i="1"/>
  <c r="X10" i="1" s="1"/>
  <c r="X11" i="1" s="1"/>
  <c r="J18" i="1"/>
  <c r="Z18" i="1"/>
  <c r="AA19" i="1"/>
  <c r="AA20" i="1" s="1"/>
  <c r="AA21" i="1" s="1"/>
  <c r="E8" i="1"/>
  <c r="U9" i="1"/>
  <c r="U10" i="1" s="1"/>
  <c r="U11" i="1" s="1"/>
  <c r="U8" i="1"/>
  <c r="AC9" i="1"/>
  <c r="AC10" i="1" s="1"/>
  <c r="AC11" i="1" s="1"/>
  <c r="F8" i="1"/>
  <c r="F9" i="1"/>
  <c r="F10" i="1" s="1"/>
  <c r="F11" i="1" s="1"/>
  <c r="AL8" i="1"/>
  <c r="AL9" i="1"/>
  <c r="AL10" i="1" s="1"/>
  <c r="AL11" i="1" s="1"/>
  <c r="N7" i="1"/>
  <c r="N15" i="1"/>
  <c r="N17" i="1" s="1"/>
  <c r="N18" i="1" s="1"/>
  <c r="AD15" i="1"/>
  <c r="AD17" i="1" s="1"/>
  <c r="AD18" i="1" s="1"/>
  <c r="AD7" i="1"/>
  <c r="O15" i="1"/>
  <c r="O17" i="1" s="1"/>
  <c r="O18" i="1" s="1"/>
  <c r="O7" i="1"/>
  <c r="AE15" i="1"/>
  <c r="AE17" i="1" s="1"/>
  <c r="AE18" i="1" s="1"/>
  <c r="AE7" i="1"/>
  <c r="H17" i="1"/>
  <c r="H18" i="1" s="1"/>
  <c r="X17" i="1"/>
  <c r="X18" i="1" s="1"/>
  <c r="AN17" i="1"/>
  <c r="AN18" i="1" s="1"/>
  <c r="L20" i="1"/>
  <c r="L21" i="1" s="1"/>
  <c r="AB19" i="1"/>
  <c r="AB20" i="1" s="1"/>
  <c r="AB21" i="1" s="1"/>
  <c r="I17" i="1"/>
  <c r="I18" i="1" s="1"/>
  <c r="Y17" i="1"/>
  <c r="Y18" i="1" s="1"/>
  <c r="U19" i="1"/>
  <c r="U20" i="1" s="1"/>
  <c r="U21" i="1" s="1"/>
  <c r="AK19" i="1"/>
  <c r="AK20" i="1" s="1"/>
  <c r="AK21" i="1" s="1"/>
  <c r="K18" i="1"/>
  <c r="N19" i="1"/>
  <c r="N20" i="1" s="1"/>
  <c r="N21" i="1" s="1"/>
  <c r="AF7" i="1"/>
  <c r="G19" i="1"/>
  <c r="G20" i="1" s="1"/>
  <c r="G21" i="1" s="1"/>
  <c r="AM19" i="1"/>
  <c r="AM20" i="1" s="1"/>
  <c r="AM21" i="1" s="1"/>
  <c r="P17" i="1"/>
  <c r="P18" i="1" s="1"/>
  <c r="AF17" i="1"/>
  <c r="AF18" i="1" s="1"/>
  <c r="T19" i="1"/>
  <c r="T20" i="1" s="1"/>
  <c r="T21" i="1" s="1"/>
  <c r="AJ20" i="1"/>
  <c r="AJ21" i="1" s="1"/>
  <c r="AJ19" i="1"/>
  <c r="L19" i="1"/>
  <c r="Q17" i="1"/>
  <c r="Q18" i="1" s="1"/>
  <c r="AG17" i="1"/>
  <c r="AG18" i="1" s="1"/>
  <c r="AC19" i="1"/>
  <c r="AC20" i="1" s="1"/>
  <c r="AC21" i="1" s="1"/>
  <c r="AA18" i="1"/>
  <c r="AH7" i="1"/>
  <c r="F19" i="1"/>
  <c r="F20" i="1" s="1"/>
  <c r="F21" i="1" s="1"/>
  <c r="V19" i="1"/>
  <c r="V20" i="1" s="1"/>
  <c r="V21" i="1" s="1"/>
  <c r="AL19" i="1"/>
  <c r="AL20" i="1" s="1"/>
  <c r="AL21" i="1" s="1"/>
  <c r="P7" i="1"/>
  <c r="L7" i="1"/>
  <c r="T7" i="1"/>
  <c r="AB7" i="1"/>
  <c r="AJ7" i="1"/>
  <c r="Q7" i="1"/>
  <c r="AG7" i="1"/>
  <c r="I9" i="1"/>
  <c r="I10" i="1" s="1"/>
  <c r="I11" i="1" s="1"/>
  <c r="Y9" i="1"/>
  <c r="Y10" i="1" s="1"/>
  <c r="Y11" i="1" s="1"/>
  <c r="H19" i="1"/>
  <c r="H20" i="1" s="1"/>
  <c r="H21" i="1" s="1"/>
  <c r="P19" i="1"/>
  <c r="P20" i="1" s="1"/>
  <c r="P21" i="1" s="1"/>
  <c r="X19" i="1"/>
  <c r="X20" i="1" s="1"/>
  <c r="X21" i="1" s="1"/>
  <c r="R7" i="1"/>
  <c r="S7" i="1"/>
  <c r="J7" i="1"/>
  <c r="Z7" i="1"/>
  <c r="K7" i="1"/>
  <c r="AA7" i="1"/>
  <c r="AI7" i="1"/>
  <c r="AH15" i="1"/>
  <c r="AH17" i="1" s="1"/>
  <c r="AH18" i="1" s="1"/>
  <c r="M8" i="1" l="1"/>
  <c r="AK8" i="1"/>
  <c r="AN9" i="1"/>
  <c r="AN10" i="1" s="1"/>
  <c r="AN11" i="1" s="1"/>
  <c r="AM8" i="1"/>
  <c r="M19" i="1"/>
  <c r="M20" i="1" s="1"/>
  <c r="M21" i="1" s="1"/>
  <c r="E19" i="1"/>
  <c r="E20" i="1" s="1"/>
  <c r="E21" i="1" s="1"/>
  <c r="H9" i="1"/>
  <c r="H10" i="1" s="1"/>
  <c r="H11" i="1" s="1"/>
  <c r="G9" i="1"/>
  <c r="G10" i="1" s="1"/>
  <c r="G11" i="1" s="1"/>
  <c r="R18" i="1"/>
  <c r="AE19" i="1"/>
  <c r="AE20" i="1" s="1"/>
  <c r="AE21" i="1" s="1"/>
  <c r="AD19" i="1"/>
  <c r="AD20" i="1" s="1"/>
  <c r="AD21" i="1" s="1"/>
  <c r="W19" i="1"/>
  <c r="W20" i="1" s="1"/>
  <c r="W21" i="1" s="1"/>
  <c r="AH19" i="1"/>
  <c r="AH20" i="1" s="1"/>
  <c r="AH21" i="1" s="1"/>
  <c r="O19" i="1"/>
  <c r="O20" i="1" s="1"/>
  <c r="O21" i="1" s="1"/>
  <c r="I19" i="1"/>
  <c r="I20" i="1" s="1"/>
  <c r="I21" i="1" s="1"/>
  <c r="AG19" i="1"/>
  <c r="AG20" i="1" s="1"/>
  <c r="AG21" i="1" s="1"/>
  <c r="AA9" i="1"/>
  <c r="AA10" i="1" s="1"/>
  <c r="AA11" i="1" s="1"/>
  <c r="AA8" i="1"/>
  <c r="AB9" i="1"/>
  <c r="AB10" i="1" s="1"/>
  <c r="AB11" i="1" s="1"/>
  <c r="AB8" i="1"/>
  <c r="AH9" i="1"/>
  <c r="AH10" i="1" s="1"/>
  <c r="AH11" i="1" s="1"/>
  <c r="AH8" i="1"/>
  <c r="K9" i="1"/>
  <c r="K10" i="1" s="1"/>
  <c r="K11" i="1" s="1"/>
  <c r="K8" i="1"/>
  <c r="T9" i="1"/>
  <c r="T10" i="1" s="1"/>
  <c r="T11" i="1" s="1"/>
  <c r="T8" i="1"/>
  <c r="AF8" i="1"/>
  <c r="AF9" i="1"/>
  <c r="AF10" i="1" s="1"/>
  <c r="AF11" i="1" s="1"/>
  <c r="L9" i="1"/>
  <c r="L10" i="1" s="1"/>
  <c r="L11" i="1" s="1"/>
  <c r="L8" i="1"/>
  <c r="AE8" i="1"/>
  <c r="AE9" i="1"/>
  <c r="AE10" i="1" s="1"/>
  <c r="AE11" i="1" s="1"/>
  <c r="AD8" i="1"/>
  <c r="AD9" i="1"/>
  <c r="AD10" i="1" s="1"/>
  <c r="AD11" i="1" s="1"/>
  <c r="AN19" i="1"/>
  <c r="AN20" i="1" s="1"/>
  <c r="AN21" i="1" s="1"/>
  <c r="Q8" i="1"/>
  <c r="Q9" i="1"/>
  <c r="Q10" i="1" s="1"/>
  <c r="Q11" i="1" s="1"/>
  <c r="O8" i="1"/>
  <c r="O9" i="1"/>
  <c r="O10" i="1" s="1"/>
  <c r="O11" i="1" s="1"/>
  <c r="Z9" i="1"/>
  <c r="Z10" i="1" s="1"/>
  <c r="Z11" i="1" s="1"/>
  <c r="Z8" i="1"/>
  <c r="J9" i="1"/>
  <c r="J10" i="1" s="1"/>
  <c r="J11" i="1" s="1"/>
  <c r="J8" i="1"/>
  <c r="Y19" i="1"/>
  <c r="Y20" i="1" s="1"/>
  <c r="Y21" i="1" s="1"/>
  <c r="S9" i="1"/>
  <c r="S10" i="1" s="1"/>
  <c r="S11" i="1" s="1"/>
  <c r="S8" i="1"/>
  <c r="P8" i="1"/>
  <c r="P9" i="1"/>
  <c r="P10" i="1" s="1"/>
  <c r="P11" i="1" s="1"/>
  <c r="R9" i="1"/>
  <c r="R10" i="1" s="1"/>
  <c r="R11" i="1" s="1"/>
  <c r="R8" i="1"/>
  <c r="AG8" i="1"/>
  <c r="AG9" i="1"/>
  <c r="AG10" i="1" s="1"/>
  <c r="AG11" i="1" s="1"/>
  <c r="Q19" i="1"/>
  <c r="Q20" i="1" s="1"/>
  <c r="Q21" i="1" s="1"/>
  <c r="AI9" i="1"/>
  <c r="AI10" i="1" s="1"/>
  <c r="AI11" i="1" s="1"/>
  <c r="AI8" i="1"/>
  <c r="AF19" i="1"/>
  <c r="AF20" i="1" s="1"/>
  <c r="AF21" i="1" s="1"/>
  <c r="AJ9" i="1"/>
  <c r="AJ10" i="1" s="1"/>
  <c r="AJ11" i="1" s="1"/>
  <c r="AJ8" i="1"/>
  <c r="N8" i="1"/>
  <c r="N9" i="1"/>
  <c r="N10" i="1" s="1"/>
  <c r="N11" i="1" s="1"/>
</calcChain>
</file>

<file path=xl/sharedStrings.xml><?xml version="1.0" encoding="utf-8"?>
<sst xmlns="http://schemas.openxmlformats.org/spreadsheetml/2006/main" count="24" uniqueCount="15">
  <si>
    <t>Merchant Cost</t>
  </si>
  <si>
    <t xml:space="preserve"> </t>
  </si>
  <si>
    <t>Gross Sales Volume</t>
  </si>
  <si>
    <t>Less Cash Discount</t>
  </si>
  <si>
    <t>Net Cost</t>
  </si>
  <si>
    <t>Net Effective Rate</t>
  </si>
  <si>
    <t>Additional NET REVENUE/Swipe</t>
  </si>
  <si>
    <t>Cash Discount %</t>
  </si>
  <si>
    <t>Flat Rate</t>
  </si>
  <si>
    <t>Percentage Rate</t>
  </si>
  <si>
    <t>Additional NET REVENUE / Month</t>
  </si>
  <si>
    <t>Net Impact to REVENUE</t>
  </si>
  <si>
    <t>Average Transaction Size</t>
  </si>
  <si>
    <t>Cost to Dispensary</t>
  </si>
  <si>
    <t>Cash Discount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</si>
</sst>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0" fontId="2" fillId="2" borderId="0" xfId="2" applyNumberFormat="1" applyFont="1" applyFill="1"/>
    <xf numFmtId="44" fontId="2" fillId="3" borderId="0" xfId="1" applyFont="1" applyFill="1"/>
    <xf numFmtId="44" fontId="2" fillId="0" borderId="0" xfId="1" applyFont="1"/>
    <xf numFmtId="44" fontId="2" fillId="0" borderId="0" xfId="1" applyNumberFormat="1" applyFont="1"/>
    <xf numFmtId="10" fontId="2" fillId="0" borderId="0" xfId="2" applyNumberFormat="1" applyFont="1"/>
    <xf numFmtId="44" fontId="2" fillId="0" borderId="0" xfId="0" applyNumberFormat="1" applyFont="1"/>
    <xf numFmtId="9" fontId="2" fillId="0" borderId="0" xfId="2" applyFont="1"/>
    <xf numFmtId="10" fontId="2" fillId="0" borderId="0" xfId="2" applyNumberFormat="1" applyFont="1" applyFill="1"/>
    <xf numFmtId="164" fontId="2" fillId="0" borderId="0" xfId="0" applyNumberFormat="1" applyFont="1" applyFill="1"/>
    <xf numFmtId="0" fontId="2" fillId="0" borderId="0" xfId="0" applyFont="1" applyAlignment="1">
      <alignment horizontal="right"/>
    </xf>
    <xf numFmtId="164" fontId="2" fillId="2" borderId="0" xfId="0" applyNumberFormat="1" applyFont="1" applyFill="1"/>
    <xf numFmtId="10" fontId="2" fillId="2" borderId="0" xfId="2" applyNumberFormat="1" applyFont="1" applyFill="1" applyAlignment="1">
      <alignment horizontal="right"/>
    </xf>
    <xf numFmtId="164" fontId="2" fillId="0" borderId="0" xfId="0" applyNumberFormat="1" applyFont="1"/>
    <xf numFmtId="44" fontId="2" fillId="2" borderId="0" xfId="1" applyFont="1" applyFill="1"/>
    <xf numFmtId="44" fontId="2" fillId="2" borderId="0" xfId="0" applyNumberFormat="1" applyFont="1" applyFill="1"/>
    <xf numFmtId="9" fontId="2" fillId="2" borderId="0" xfId="2" applyFont="1" applyFill="1"/>
    <xf numFmtId="44" fontId="2" fillId="0" borderId="0" xfId="1" applyFont="1" applyFill="1"/>
    <xf numFmtId="44" fontId="2" fillId="0" borderId="0" xfId="0" applyNumberFormat="1" applyFont="1" applyFill="1"/>
    <xf numFmtId="9" fontId="2" fillId="0" borderId="0" xfId="2" applyFont="1" applyFill="1"/>
    <xf numFmtId="0" fontId="2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zoomScale="70" zoomScaleNormal="70" workbookViewId="0">
      <pane xSplit="4" topLeftCell="E1" activePane="topRight" state="frozen"/>
      <selection pane="topRight" activeCell="B5" sqref="B5"/>
    </sheetView>
  </sheetViews>
  <sheetFormatPr defaultColWidth="12.44140625" defaultRowHeight="15.6" x14ac:dyDescent="0.3"/>
  <cols>
    <col min="1" max="1" width="18" style="1" customWidth="1"/>
    <col min="2" max="2" width="16.33203125" style="1" bestFit="1" customWidth="1"/>
    <col min="3" max="3" width="6.109375" style="1" bestFit="1" customWidth="1"/>
    <col min="4" max="4" width="33.109375" style="1" bestFit="1" customWidth="1"/>
    <col min="5" max="16" width="12.6640625" style="1" bestFit="1" customWidth="1"/>
    <col min="17" max="17" width="12.6640625" style="21" bestFit="1" customWidth="1"/>
    <col min="18" max="18" width="13.5546875" style="1" bestFit="1" customWidth="1"/>
    <col min="19" max="40" width="12.6640625" style="1" bestFit="1" customWidth="1"/>
    <col min="41" max="16384" width="12.44140625" style="1"/>
  </cols>
  <sheetData>
    <row r="1" spans="1:40" x14ac:dyDescent="0.3">
      <c r="A1" s="1" t="s">
        <v>0</v>
      </c>
      <c r="B1" s="9">
        <v>6.9500000000000006E-2</v>
      </c>
      <c r="C1" s="10">
        <v>0.3</v>
      </c>
      <c r="J1" s="1" t="s">
        <v>1</v>
      </c>
    </row>
    <row r="2" spans="1:40" x14ac:dyDescent="0.3">
      <c r="A2" s="1" t="s">
        <v>2</v>
      </c>
      <c r="B2" s="3">
        <v>100000</v>
      </c>
    </row>
    <row r="4" spans="1:40" x14ac:dyDescent="0.3">
      <c r="A4" s="11" t="s">
        <v>8</v>
      </c>
      <c r="B4" s="1" t="s">
        <v>14</v>
      </c>
      <c r="D4" s="1" t="s">
        <v>12</v>
      </c>
      <c r="E4" s="14">
        <v>25</v>
      </c>
      <c r="F4" s="14">
        <v>30</v>
      </c>
      <c r="G4" s="14">
        <v>35</v>
      </c>
      <c r="H4" s="14">
        <v>40</v>
      </c>
      <c r="I4" s="14">
        <v>45</v>
      </c>
      <c r="J4" s="14">
        <v>50</v>
      </c>
      <c r="K4" s="14">
        <v>55</v>
      </c>
      <c r="L4" s="14">
        <v>60</v>
      </c>
      <c r="M4" s="14">
        <v>65</v>
      </c>
      <c r="N4" s="14">
        <v>70</v>
      </c>
      <c r="O4" s="14">
        <v>75</v>
      </c>
      <c r="P4" s="12">
        <v>80</v>
      </c>
      <c r="Q4" s="10">
        <v>85</v>
      </c>
      <c r="R4" s="14">
        <v>90</v>
      </c>
      <c r="S4" s="14">
        <v>95</v>
      </c>
      <c r="T4" s="14">
        <v>100</v>
      </c>
      <c r="U4" s="14">
        <v>105</v>
      </c>
      <c r="V4" s="14">
        <v>110</v>
      </c>
      <c r="W4" s="14">
        <v>115</v>
      </c>
      <c r="X4" s="14">
        <v>120</v>
      </c>
      <c r="Y4" s="14">
        <v>125</v>
      </c>
      <c r="Z4" s="14">
        <v>130</v>
      </c>
      <c r="AA4" s="14">
        <v>135</v>
      </c>
      <c r="AB4" s="14">
        <v>140</v>
      </c>
      <c r="AC4" s="14">
        <v>145</v>
      </c>
      <c r="AD4" s="14">
        <v>150</v>
      </c>
      <c r="AE4" s="14">
        <v>155</v>
      </c>
      <c r="AF4" s="14">
        <v>160</v>
      </c>
      <c r="AG4" s="14">
        <v>165</v>
      </c>
      <c r="AH4" s="14">
        <v>170</v>
      </c>
      <c r="AI4" s="14">
        <v>175</v>
      </c>
      <c r="AJ4" s="14">
        <v>180</v>
      </c>
      <c r="AK4" s="14">
        <v>185</v>
      </c>
      <c r="AL4" s="14">
        <v>190</v>
      </c>
      <c r="AM4" s="14">
        <v>195</v>
      </c>
      <c r="AN4" s="14">
        <v>200</v>
      </c>
    </row>
    <row r="5" spans="1:40" x14ac:dyDescent="0.3">
      <c r="B5" s="12">
        <v>3.5</v>
      </c>
      <c r="D5" s="1" t="s">
        <v>13</v>
      </c>
      <c r="E5" s="4">
        <f t="shared" ref="E5:AN5" si="0">(E4*$B$1)+$C$1</f>
        <v>2.0375000000000001</v>
      </c>
      <c r="F5" s="4">
        <f t="shared" si="0"/>
        <v>2.3849999999999998</v>
      </c>
      <c r="G5" s="4">
        <f t="shared" si="0"/>
        <v>2.7324999999999999</v>
      </c>
      <c r="H5" s="4">
        <f t="shared" si="0"/>
        <v>3.08</v>
      </c>
      <c r="I5" s="4">
        <f t="shared" si="0"/>
        <v>3.4275000000000002</v>
      </c>
      <c r="J5" s="4">
        <f t="shared" si="0"/>
        <v>3.7750000000000004</v>
      </c>
      <c r="K5" s="4">
        <f t="shared" si="0"/>
        <v>4.1225000000000005</v>
      </c>
      <c r="L5" s="4">
        <f t="shared" si="0"/>
        <v>4.47</v>
      </c>
      <c r="M5" s="4">
        <f t="shared" si="0"/>
        <v>4.8174999999999999</v>
      </c>
      <c r="N5" s="4">
        <f t="shared" si="0"/>
        <v>5.165</v>
      </c>
      <c r="O5" s="4">
        <f t="shared" si="0"/>
        <v>5.5125000000000002</v>
      </c>
      <c r="P5" s="15">
        <f t="shared" si="0"/>
        <v>5.86</v>
      </c>
      <c r="Q5" s="18">
        <f t="shared" si="0"/>
        <v>6.2075000000000005</v>
      </c>
      <c r="R5" s="4">
        <f t="shared" si="0"/>
        <v>6.5550000000000006</v>
      </c>
      <c r="S5" s="4">
        <f t="shared" si="0"/>
        <v>6.9025000000000007</v>
      </c>
      <c r="T5" s="4">
        <f t="shared" si="0"/>
        <v>7.2500000000000009</v>
      </c>
      <c r="U5" s="4">
        <f t="shared" si="0"/>
        <v>7.5975000000000001</v>
      </c>
      <c r="V5" s="4">
        <f t="shared" si="0"/>
        <v>7.9450000000000003</v>
      </c>
      <c r="W5" s="4">
        <f t="shared" si="0"/>
        <v>8.2925000000000004</v>
      </c>
      <c r="X5" s="4">
        <f t="shared" si="0"/>
        <v>8.64</v>
      </c>
      <c r="Y5" s="4">
        <f t="shared" si="0"/>
        <v>8.9875000000000007</v>
      </c>
      <c r="Z5" s="4">
        <f t="shared" si="0"/>
        <v>9.3350000000000009</v>
      </c>
      <c r="AA5" s="4">
        <f t="shared" si="0"/>
        <v>9.682500000000001</v>
      </c>
      <c r="AB5" s="4">
        <f t="shared" si="0"/>
        <v>10.030000000000001</v>
      </c>
      <c r="AC5" s="4">
        <f t="shared" si="0"/>
        <v>10.377500000000001</v>
      </c>
      <c r="AD5" s="4">
        <f t="shared" si="0"/>
        <v>10.725000000000001</v>
      </c>
      <c r="AE5" s="4">
        <f t="shared" si="0"/>
        <v>11.072500000000002</v>
      </c>
      <c r="AF5" s="4">
        <f t="shared" si="0"/>
        <v>11.420000000000002</v>
      </c>
      <c r="AG5" s="4">
        <f t="shared" si="0"/>
        <v>11.767500000000002</v>
      </c>
      <c r="AH5" s="4">
        <f t="shared" si="0"/>
        <v>12.115000000000002</v>
      </c>
      <c r="AI5" s="4">
        <f t="shared" si="0"/>
        <v>12.462500000000002</v>
      </c>
      <c r="AJ5" s="4">
        <f t="shared" si="0"/>
        <v>12.810000000000002</v>
      </c>
      <c r="AK5" s="4">
        <f t="shared" si="0"/>
        <v>13.157500000000002</v>
      </c>
      <c r="AL5" s="4">
        <f t="shared" si="0"/>
        <v>13.505000000000003</v>
      </c>
      <c r="AM5" s="4">
        <f t="shared" si="0"/>
        <v>13.852500000000003</v>
      </c>
      <c r="AN5" s="4">
        <f t="shared" si="0"/>
        <v>14.200000000000003</v>
      </c>
    </row>
    <row r="6" spans="1:40" x14ac:dyDescent="0.3">
      <c r="D6" s="1" t="s">
        <v>3</v>
      </c>
      <c r="E6" s="4">
        <f>$B$5</f>
        <v>3.5</v>
      </c>
      <c r="F6" s="4">
        <f t="shared" ref="F6:AN6" si="1">$B$5</f>
        <v>3.5</v>
      </c>
      <c r="G6" s="4">
        <f t="shared" si="1"/>
        <v>3.5</v>
      </c>
      <c r="H6" s="4">
        <f t="shared" si="1"/>
        <v>3.5</v>
      </c>
      <c r="I6" s="4">
        <f t="shared" si="1"/>
        <v>3.5</v>
      </c>
      <c r="J6" s="4">
        <f t="shared" si="1"/>
        <v>3.5</v>
      </c>
      <c r="K6" s="4">
        <f t="shared" si="1"/>
        <v>3.5</v>
      </c>
      <c r="L6" s="4">
        <f t="shared" si="1"/>
        <v>3.5</v>
      </c>
      <c r="M6" s="4">
        <f t="shared" si="1"/>
        <v>3.5</v>
      </c>
      <c r="N6" s="4">
        <f t="shared" si="1"/>
        <v>3.5</v>
      </c>
      <c r="O6" s="4">
        <f t="shared" si="1"/>
        <v>3.5</v>
      </c>
      <c r="P6" s="15">
        <f t="shared" si="1"/>
        <v>3.5</v>
      </c>
      <c r="Q6" s="18">
        <f t="shared" si="1"/>
        <v>3.5</v>
      </c>
      <c r="R6" s="4">
        <f t="shared" si="1"/>
        <v>3.5</v>
      </c>
      <c r="S6" s="4">
        <f t="shared" si="1"/>
        <v>3.5</v>
      </c>
      <c r="T6" s="4">
        <f t="shared" si="1"/>
        <v>3.5</v>
      </c>
      <c r="U6" s="4">
        <f t="shared" si="1"/>
        <v>3.5</v>
      </c>
      <c r="V6" s="4">
        <f t="shared" si="1"/>
        <v>3.5</v>
      </c>
      <c r="W6" s="4">
        <f t="shared" si="1"/>
        <v>3.5</v>
      </c>
      <c r="X6" s="4">
        <f t="shared" si="1"/>
        <v>3.5</v>
      </c>
      <c r="Y6" s="4">
        <f t="shared" si="1"/>
        <v>3.5</v>
      </c>
      <c r="Z6" s="4">
        <f t="shared" si="1"/>
        <v>3.5</v>
      </c>
      <c r="AA6" s="4">
        <f t="shared" si="1"/>
        <v>3.5</v>
      </c>
      <c r="AB6" s="4">
        <f t="shared" si="1"/>
        <v>3.5</v>
      </c>
      <c r="AC6" s="4">
        <f t="shared" si="1"/>
        <v>3.5</v>
      </c>
      <c r="AD6" s="4">
        <f t="shared" si="1"/>
        <v>3.5</v>
      </c>
      <c r="AE6" s="4">
        <f t="shared" si="1"/>
        <v>3.5</v>
      </c>
      <c r="AF6" s="4">
        <f t="shared" si="1"/>
        <v>3.5</v>
      </c>
      <c r="AG6" s="4">
        <f t="shared" si="1"/>
        <v>3.5</v>
      </c>
      <c r="AH6" s="4">
        <f t="shared" si="1"/>
        <v>3.5</v>
      </c>
      <c r="AI6" s="4">
        <f t="shared" si="1"/>
        <v>3.5</v>
      </c>
      <c r="AJ6" s="4">
        <f t="shared" si="1"/>
        <v>3.5</v>
      </c>
      <c r="AK6" s="4">
        <f t="shared" si="1"/>
        <v>3.5</v>
      </c>
      <c r="AL6" s="4">
        <f t="shared" si="1"/>
        <v>3.5</v>
      </c>
      <c r="AM6" s="4">
        <f t="shared" si="1"/>
        <v>3.5</v>
      </c>
      <c r="AN6" s="4">
        <f t="shared" si="1"/>
        <v>3.5</v>
      </c>
    </row>
    <row r="7" spans="1:40" x14ac:dyDescent="0.3">
      <c r="D7" s="1" t="s">
        <v>4</v>
      </c>
      <c r="E7" s="4">
        <f>E5-E6</f>
        <v>-1.4624999999999999</v>
      </c>
      <c r="F7" s="4">
        <f t="shared" ref="F7:AN7" si="2">F5-F6</f>
        <v>-1.1150000000000002</v>
      </c>
      <c r="G7" s="4">
        <f t="shared" si="2"/>
        <v>-0.76750000000000007</v>
      </c>
      <c r="H7" s="4">
        <f t="shared" si="2"/>
        <v>-0.41999999999999993</v>
      </c>
      <c r="I7" s="4">
        <f t="shared" si="2"/>
        <v>-7.2499999999999787E-2</v>
      </c>
      <c r="J7" s="4">
        <f t="shared" si="2"/>
        <v>0.27500000000000036</v>
      </c>
      <c r="K7" s="4">
        <f t="shared" si="2"/>
        <v>0.6225000000000005</v>
      </c>
      <c r="L7" s="4">
        <f t="shared" si="2"/>
        <v>0.96999999999999975</v>
      </c>
      <c r="M7" s="4">
        <f t="shared" si="2"/>
        <v>1.3174999999999999</v>
      </c>
      <c r="N7" s="4">
        <f t="shared" si="2"/>
        <v>1.665</v>
      </c>
      <c r="O7" s="4">
        <f t="shared" si="2"/>
        <v>2.0125000000000002</v>
      </c>
      <c r="P7" s="15">
        <f t="shared" si="2"/>
        <v>2.3600000000000003</v>
      </c>
      <c r="Q7" s="18">
        <f t="shared" si="2"/>
        <v>2.7075000000000005</v>
      </c>
      <c r="R7" s="4">
        <f t="shared" si="2"/>
        <v>3.0550000000000006</v>
      </c>
      <c r="S7" s="4">
        <f t="shared" si="2"/>
        <v>3.4025000000000007</v>
      </c>
      <c r="T7" s="4">
        <f t="shared" si="2"/>
        <v>3.7500000000000009</v>
      </c>
      <c r="U7" s="4">
        <f t="shared" si="2"/>
        <v>4.0975000000000001</v>
      </c>
      <c r="V7" s="4">
        <f t="shared" si="2"/>
        <v>4.4450000000000003</v>
      </c>
      <c r="W7" s="4">
        <f t="shared" si="2"/>
        <v>4.7925000000000004</v>
      </c>
      <c r="X7" s="4">
        <f t="shared" si="2"/>
        <v>5.1400000000000006</v>
      </c>
      <c r="Y7" s="4">
        <f t="shared" si="2"/>
        <v>5.4875000000000007</v>
      </c>
      <c r="Z7" s="4">
        <f t="shared" si="2"/>
        <v>5.8350000000000009</v>
      </c>
      <c r="AA7" s="4">
        <f t="shared" si="2"/>
        <v>6.182500000000001</v>
      </c>
      <c r="AB7" s="4">
        <f t="shared" si="2"/>
        <v>6.5300000000000011</v>
      </c>
      <c r="AC7" s="4">
        <f t="shared" si="2"/>
        <v>6.8775000000000013</v>
      </c>
      <c r="AD7" s="4">
        <f t="shared" si="2"/>
        <v>7.2250000000000014</v>
      </c>
      <c r="AE7" s="4">
        <f t="shared" si="2"/>
        <v>7.5725000000000016</v>
      </c>
      <c r="AF7" s="4">
        <f t="shared" si="2"/>
        <v>7.9200000000000017</v>
      </c>
      <c r="AG7" s="4">
        <f t="shared" si="2"/>
        <v>8.2675000000000018</v>
      </c>
      <c r="AH7" s="4">
        <f t="shared" si="2"/>
        <v>8.615000000000002</v>
      </c>
      <c r="AI7" s="4">
        <f t="shared" si="2"/>
        <v>8.9625000000000021</v>
      </c>
      <c r="AJ7" s="4">
        <f t="shared" si="2"/>
        <v>9.3100000000000023</v>
      </c>
      <c r="AK7" s="4">
        <f t="shared" si="2"/>
        <v>9.6575000000000024</v>
      </c>
      <c r="AL7" s="4">
        <f t="shared" si="2"/>
        <v>10.005000000000003</v>
      </c>
      <c r="AM7" s="4">
        <f t="shared" si="2"/>
        <v>10.352500000000003</v>
      </c>
      <c r="AN7" s="4">
        <f t="shared" si="2"/>
        <v>10.700000000000003</v>
      </c>
    </row>
    <row r="8" spans="1:40" x14ac:dyDescent="0.3">
      <c r="B8" s="5"/>
      <c r="D8" s="1" t="s">
        <v>5</v>
      </c>
      <c r="E8" s="6">
        <f t="shared" ref="E8:AN8" si="3">E7/E4</f>
        <v>-5.8499999999999996E-2</v>
      </c>
      <c r="F8" s="6">
        <f t="shared" si="3"/>
        <v>-3.7166666666666674E-2</v>
      </c>
      <c r="G8" s="6">
        <f t="shared" si="3"/>
        <v>-2.1928571428571429E-2</v>
      </c>
      <c r="H8" s="6">
        <f t="shared" si="3"/>
        <v>-1.0499999999999999E-2</v>
      </c>
      <c r="I8" s="6">
        <f t="shared" si="3"/>
        <v>-1.6111111111111064E-3</v>
      </c>
      <c r="J8" s="6">
        <f t="shared" si="3"/>
        <v>5.5000000000000075E-3</v>
      </c>
      <c r="K8" s="6">
        <f t="shared" si="3"/>
        <v>1.1318181818181828E-2</v>
      </c>
      <c r="L8" s="6">
        <f t="shared" si="3"/>
        <v>1.6166666666666663E-2</v>
      </c>
      <c r="M8" s="6">
        <f t="shared" si="3"/>
        <v>2.0269230769230769E-2</v>
      </c>
      <c r="N8" s="6">
        <f t="shared" si="3"/>
        <v>2.3785714285714285E-2</v>
      </c>
      <c r="O8" s="6">
        <f t="shared" si="3"/>
        <v>2.6833333333333334E-2</v>
      </c>
      <c r="P8" s="2">
        <f t="shared" si="3"/>
        <v>2.9500000000000005E-2</v>
      </c>
      <c r="Q8" s="9">
        <f t="shared" si="3"/>
        <v>3.1852941176470591E-2</v>
      </c>
      <c r="R8" s="6">
        <f t="shared" si="3"/>
        <v>3.3944444444444451E-2</v>
      </c>
      <c r="S8" s="6">
        <f t="shared" si="3"/>
        <v>3.5815789473684218E-2</v>
      </c>
      <c r="T8" s="6">
        <f t="shared" si="3"/>
        <v>3.7500000000000006E-2</v>
      </c>
      <c r="U8" s="6">
        <f t="shared" si="3"/>
        <v>3.9023809523809523E-2</v>
      </c>
      <c r="V8" s="6">
        <f t="shared" si="3"/>
        <v>4.0409090909090908E-2</v>
      </c>
      <c r="W8" s="6">
        <f t="shared" si="3"/>
        <v>4.1673913043478263E-2</v>
      </c>
      <c r="X8" s="6">
        <f t="shared" si="3"/>
        <v>4.2833333333333341E-2</v>
      </c>
      <c r="Y8" s="6">
        <f t="shared" si="3"/>
        <v>4.3900000000000008E-2</v>
      </c>
      <c r="Z8" s="6">
        <f t="shared" si="3"/>
        <v>4.4884615384615391E-2</v>
      </c>
      <c r="AA8" s="6">
        <f t="shared" si="3"/>
        <v>4.57962962962963E-2</v>
      </c>
      <c r="AB8" s="6">
        <f t="shared" si="3"/>
        <v>4.6642857142857153E-2</v>
      </c>
      <c r="AC8" s="6">
        <f t="shared" si="3"/>
        <v>4.7431034482758629E-2</v>
      </c>
      <c r="AD8" s="6">
        <f t="shared" si="3"/>
        <v>4.8166666666666677E-2</v>
      </c>
      <c r="AE8" s="6">
        <f t="shared" si="3"/>
        <v>4.8854838709677433E-2</v>
      </c>
      <c r="AF8" s="6">
        <f t="shared" si="3"/>
        <v>4.9500000000000009E-2</v>
      </c>
      <c r="AG8" s="6">
        <f t="shared" si="3"/>
        <v>5.0106060606060619E-2</v>
      </c>
      <c r="AH8" s="6">
        <f t="shared" si="3"/>
        <v>5.0676470588235309E-2</v>
      </c>
      <c r="AI8" s="6">
        <f t="shared" si="3"/>
        <v>5.1214285714285726E-2</v>
      </c>
      <c r="AJ8" s="6">
        <f t="shared" si="3"/>
        <v>5.1722222222222232E-2</v>
      </c>
      <c r="AK8" s="6">
        <f t="shared" si="3"/>
        <v>5.2202702702702719E-2</v>
      </c>
      <c r="AL8" s="6">
        <f t="shared" si="3"/>
        <v>5.2657894736842119E-2</v>
      </c>
      <c r="AM8" s="6">
        <f t="shared" si="3"/>
        <v>5.3089743589743603E-2</v>
      </c>
      <c r="AN8" s="6">
        <f t="shared" si="3"/>
        <v>5.3500000000000013E-2</v>
      </c>
    </row>
    <row r="9" spans="1:40" x14ac:dyDescent="0.3">
      <c r="D9" s="1" t="s">
        <v>6</v>
      </c>
      <c r="E9" s="7">
        <f t="shared" ref="E9:AN9" si="4">(((1.2*E4)-E4)-E7)</f>
        <v>6.4625000000000004</v>
      </c>
      <c r="F9" s="7">
        <f t="shared" si="4"/>
        <v>7.1150000000000002</v>
      </c>
      <c r="G9" s="7">
        <f t="shared" si="4"/>
        <v>7.7675000000000001</v>
      </c>
      <c r="H9" s="7">
        <f t="shared" si="4"/>
        <v>8.42</v>
      </c>
      <c r="I9" s="7">
        <f t="shared" si="4"/>
        <v>9.0724999999999998</v>
      </c>
      <c r="J9" s="7">
        <f t="shared" si="4"/>
        <v>9.7249999999999996</v>
      </c>
      <c r="K9" s="7">
        <f t="shared" si="4"/>
        <v>10.3775</v>
      </c>
      <c r="L9" s="7">
        <f t="shared" si="4"/>
        <v>11.030000000000001</v>
      </c>
      <c r="M9" s="7">
        <f t="shared" si="4"/>
        <v>11.682500000000001</v>
      </c>
      <c r="N9" s="7">
        <f t="shared" si="4"/>
        <v>12.335000000000001</v>
      </c>
      <c r="O9" s="7">
        <f t="shared" si="4"/>
        <v>12.987500000000001</v>
      </c>
      <c r="P9" s="16">
        <f t="shared" si="4"/>
        <v>13.64</v>
      </c>
      <c r="Q9" s="19">
        <f t="shared" si="4"/>
        <v>14.2925</v>
      </c>
      <c r="R9" s="7">
        <f t="shared" si="4"/>
        <v>14.945</v>
      </c>
      <c r="S9" s="7">
        <f t="shared" si="4"/>
        <v>15.5975</v>
      </c>
      <c r="T9" s="7">
        <f t="shared" si="4"/>
        <v>16.25</v>
      </c>
      <c r="U9" s="7">
        <f t="shared" si="4"/>
        <v>16.9025</v>
      </c>
      <c r="V9" s="7">
        <f t="shared" si="4"/>
        <v>17.555</v>
      </c>
      <c r="W9" s="7">
        <f t="shared" si="4"/>
        <v>18.2075</v>
      </c>
      <c r="X9" s="7">
        <f t="shared" si="4"/>
        <v>18.86</v>
      </c>
      <c r="Y9" s="7">
        <f t="shared" si="4"/>
        <v>19.512499999999999</v>
      </c>
      <c r="Z9" s="7">
        <f t="shared" si="4"/>
        <v>20.164999999999999</v>
      </c>
      <c r="AA9" s="7">
        <f t="shared" si="4"/>
        <v>20.817499999999999</v>
      </c>
      <c r="AB9" s="7">
        <f t="shared" si="4"/>
        <v>21.47</v>
      </c>
      <c r="AC9" s="7">
        <f t="shared" si="4"/>
        <v>22.122499999999999</v>
      </c>
      <c r="AD9" s="7">
        <f t="shared" si="4"/>
        <v>22.774999999999999</v>
      </c>
      <c r="AE9" s="7">
        <f t="shared" si="4"/>
        <v>23.427499999999998</v>
      </c>
      <c r="AF9" s="7">
        <f t="shared" si="4"/>
        <v>24.08</v>
      </c>
      <c r="AG9" s="7">
        <f t="shared" si="4"/>
        <v>24.732499999999998</v>
      </c>
      <c r="AH9" s="7">
        <f t="shared" si="4"/>
        <v>25.384999999999998</v>
      </c>
      <c r="AI9" s="7">
        <f t="shared" si="4"/>
        <v>26.037499999999998</v>
      </c>
      <c r="AJ9" s="7">
        <f t="shared" si="4"/>
        <v>26.689999999999998</v>
      </c>
      <c r="AK9" s="7">
        <f t="shared" si="4"/>
        <v>27.342499999999998</v>
      </c>
      <c r="AL9" s="7">
        <f t="shared" si="4"/>
        <v>27.994999999999997</v>
      </c>
      <c r="AM9" s="7">
        <f t="shared" si="4"/>
        <v>28.647499999999997</v>
      </c>
      <c r="AN9" s="7">
        <f t="shared" si="4"/>
        <v>29.299999999999997</v>
      </c>
    </row>
    <row r="10" spans="1:40" x14ac:dyDescent="0.3">
      <c r="D10" s="1" t="s">
        <v>10</v>
      </c>
      <c r="E10" s="7">
        <f t="shared" ref="E10:AN10" si="5">($B$2/E4*0.7)*E9</f>
        <v>18095</v>
      </c>
      <c r="F10" s="7">
        <f t="shared" si="5"/>
        <v>16601.666666666668</v>
      </c>
      <c r="G10" s="7">
        <f t="shared" si="5"/>
        <v>15535</v>
      </c>
      <c r="H10" s="7">
        <f t="shared" si="5"/>
        <v>14735</v>
      </c>
      <c r="I10" s="7">
        <f t="shared" si="5"/>
        <v>14112.777777777776</v>
      </c>
      <c r="J10" s="7">
        <f t="shared" si="5"/>
        <v>13615</v>
      </c>
      <c r="K10" s="7">
        <f t="shared" si="5"/>
        <v>13207.727272727272</v>
      </c>
      <c r="L10" s="7">
        <f t="shared" si="5"/>
        <v>12868.333333333336</v>
      </c>
      <c r="M10" s="7">
        <f t="shared" si="5"/>
        <v>12581.153846153848</v>
      </c>
      <c r="N10" s="7">
        <f t="shared" si="5"/>
        <v>12335</v>
      </c>
      <c r="O10" s="7">
        <f t="shared" si="5"/>
        <v>12121.666666666666</v>
      </c>
      <c r="P10" s="16">
        <f t="shared" si="5"/>
        <v>11935</v>
      </c>
      <c r="Q10" s="19">
        <f t="shared" si="5"/>
        <v>11770.294117647059</v>
      </c>
      <c r="R10" s="7">
        <f t="shared" si="5"/>
        <v>11623.888888888889</v>
      </c>
      <c r="S10" s="7">
        <f t="shared" si="5"/>
        <v>11492.894736842103</v>
      </c>
      <c r="T10" s="7">
        <f t="shared" si="5"/>
        <v>11375</v>
      </c>
      <c r="U10" s="7">
        <f t="shared" si="5"/>
        <v>11268.333333333332</v>
      </c>
      <c r="V10" s="7">
        <f t="shared" si="5"/>
        <v>11171.363636363636</v>
      </c>
      <c r="W10" s="7">
        <f t="shared" si="5"/>
        <v>11082.82608695652</v>
      </c>
      <c r="X10" s="7">
        <f t="shared" si="5"/>
        <v>11001.666666666668</v>
      </c>
      <c r="Y10" s="7">
        <f t="shared" si="5"/>
        <v>10927</v>
      </c>
      <c r="Z10" s="7">
        <f t="shared" si="5"/>
        <v>10858.076923076922</v>
      </c>
      <c r="AA10" s="7">
        <f t="shared" si="5"/>
        <v>10794.259259259257</v>
      </c>
      <c r="AB10" s="7">
        <f t="shared" si="5"/>
        <v>10735</v>
      </c>
      <c r="AC10" s="7">
        <f t="shared" si="5"/>
        <v>10679.827586206897</v>
      </c>
      <c r="AD10" s="7">
        <f t="shared" si="5"/>
        <v>10628.333333333332</v>
      </c>
      <c r="AE10" s="7">
        <f t="shared" si="5"/>
        <v>10580.16129032258</v>
      </c>
      <c r="AF10" s="7">
        <f t="shared" si="5"/>
        <v>10535</v>
      </c>
      <c r="AG10" s="7">
        <f t="shared" si="5"/>
        <v>10492.575757575756</v>
      </c>
      <c r="AH10" s="7">
        <f t="shared" si="5"/>
        <v>10452.647058823528</v>
      </c>
      <c r="AI10" s="7">
        <f t="shared" si="5"/>
        <v>10415</v>
      </c>
      <c r="AJ10" s="7">
        <f t="shared" si="5"/>
        <v>10379.444444444443</v>
      </c>
      <c r="AK10" s="7">
        <f t="shared" si="5"/>
        <v>10345.810810810808</v>
      </c>
      <c r="AL10" s="7">
        <f t="shared" si="5"/>
        <v>10313.94736842105</v>
      </c>
      <c r="AM10" s="7">
        <f t="shared" si="5"/>
        <v>10283.717948717947</v>
      </c>
      <c r="AN10" s="7">
        <f t="shared" si="5"/>
        <v>10254.999999999998</v>
      </c>
    </row>
    <row r="11" spans="1:40" x14ac:dyDescent="0.3">
      <c r="D11" s="1" t="s">
        <v>11</v>
      </c>
      <c r="E11" s="8">
        <f>E10/$B$2</f>
        <v>0.18095</v>
      </c>
      <c r="F11" s="8">
        <f t="shared" ref="F11:AN11" si="6">F10/$B$2</f>
        <v>0.16601666666666667</v>
      </c>
      <c r="G11" s="8">
        <f t="shared" si="6"/>
        <v>0.15534999999999999</v>
      </c>
      <c r="H11" s="8">
        <f t="shared" si="6"/>
        <v>0.14735000000000001</v>
      </c>
      <c r="I11" s="8">
        <f t="shared" si="6"/>
        <v>0.14112777777777777</v>
      </c>
      <c r="J11" s="8">
        <f t="shared" si="6"/>
        <v>0.13614999999999999</v>
      </c>
      <c r="K11" s="8">
        <f t="shared" si="6"/>
        <v>0.13207727272727271</v>
      </c>
      <c r="L11" s="8">
        <f t="shared" si="6"/>
        <v>0.12868333333333334</v>
      </c>
      <c r="M11" s="8">
        <f t="shared" si="6"/>
        <v>0.12581153846153847</v>
      </c>
      <c r="N11" s="8">
        <f t="shared" si="6"/>
        <v>0.12335</v>
      </c>
      <c r="O11" s="8">
        <f t="shared" si="6"/>
        <v>0.12121666666666667</v>
      </c>
      <c r="P11" s="17">
        <f t="shared" si="6"/>
        <v>0.11935</v>
      </c>
      <c r="Q11" s="20">
        <f t="shared" si="6"/>
        <v>0.11770294117647059</v>
      </c>
      <c r="R11" s="8">
        <f t="shared" si="6"/>
        <v>0.11623888888888889</v>
      </c>
      <c r="S11" s="8">
        <f t="shared" si="6"/>
        <v>0.11492894736842103</v>
      </c>
      <c r="T11" s="8">
        <f t="shared" si="6"/>
        <v>0.11375</v>
      </c>
      <c r="U11" s="8">
        <f t="shared" si="6"/>
        <v>0.11268333333333332</v>
      </c>
      <c r="V11" s="8">
        <f t="shared" si="6"/>
        <v>0.11171363636363636</v>
      </c>
      <c r="W11" s="8">
        <f t="shared" si="6"/>
        <v>0.1108282608695652</v>
      </c>
      <c r="X11" s="8">
        <f t="shared" si="6"/>
        <v>0.11001666666666668</v>
      </c>
      <c r="Y11" s="8">
        <f t="shared" si="6"/>
        <v>0.10927000000000001</v>
      </c>
      <c r="Z11" s="8">
        <f t="shared" si="6"/>
        <v>0.10858076923076922</v>
      </c>
      <c r="AA11" s="8">
        <f t="shared" si="6"/>
        <v>0.10794259259259258</v>
      </c>
      <c r="AB11" s="8">
        <f t="shared" si="6"/>
        <v>0.10735</v>
      </c>
      <c r="AC11" s="8">
        <f t="shared" si="6"/>
        <v>0.10679827586206897</v>
      </c>
      <c r="AD11" s="8">
        <f t="shared" si="6"/>
        <v>0.10628333333333333</v>
      </c>
      <c r="AE11" s="8">
        <f t="shared" si="6"/>
        <v>0.10580161290322579</v>
      </c>
      <c r="AF11" s="8">
        <f t="shared" si="6"/>
        <v>0.10535</v>
      </c>
      <c r="AG11" s="8">
        <f t="shared" si="6"/>
        <v>0.10492575757575756</v>
      </c>
      <c r="AH11" s="8">
        <f t="shared" si="6"/>
        <v>0.10452647058823528</v>
      </c>
      <c r="AI11" s="8">
        <f t="shared" si="6"/>
        <v>0.10415000000000001</v>
      </c>
      <c r="AJ11" s="8">
        <f t="shared" si="6"/>
        <v>0.10379444444444444</v>
      </c>
      <c r="AK11" s="8">
        <f t="shared" si="6"/>
        <v>0.10345810810810808</v>
      </c>
      <c r="AL11" s="8">
        <f t="shared" si="6"/>
        <v>0.1031394736842105</v>
      </c>
      <c r="AM11" s="8">
        <f t="shared" si="6"/>
        <v>0.10283717948717948</v>
      </c>
      <c r="AN11" s="8">
        <f t="shared" si="6"/>
        <v>0.10254999999999999</v>
      </c>
    </row>
    <row r="12" spans="1:40" x14ac:dyDescent="0.3">
      <c r="D12" s="1" t="s">
        <v>1</v>
      </c>
    </row>
    <row r="14" spans="1:40" x14ac:dyDescent="0.3">
      <c r="A14" s="11" t="s">
        <v>9</v>
      </c>
      <c r="B14" s="1" t="s">
        <v>7</v>
      </c>
      <c r="D14" s="1" t="s">
        <v>12</v>
      </c>
      <c r="E14" s="14">
        <f t="shared" ref="E14:AN14" si="7">E4</f>
        <v>25</v>
      </c>
      <c r="F14" s="14">
        <f t="shared" si="7"/>
        <v>30</v>
      </c>
      <c r="G14" s="14">
        <f t="shared" si="7"/>
        <v>35</v>
      </c>
      <c r="H14" s="14">
        <f t="shared" si="7"/>
        <v>40</v>
      </c>
      <c r="I14" s="14">
        <f t="shared" si="7"/>
        <v>45</v>
      </c>
      <c r="J14" s="14">
        <f t="shared" si="7"/>
        <v>50</v>
      </c>
      <c r="K14" s="14">
        <f t="shared" si="7"/>
        <v>55</v>
      </c>
      <c r="L14" s="14">
        <f t="shared" si="7"/>
        <v>60</v>
      </c>
      <c r="M14" s="14">
        <f t="shared" si="7"/>
        <v>65</v>
      </c>
      <c r="N14" s="14">
        <f t="shared" si="7"/>
        <v>70</v>
      </c>
      <c r="O14" s="14">
        <f t="shared" si="7"/>
        <v>75</v>
      </c>
      <c r="P14" s="14">
        <f t="shared" si="7"/>
        <v>80</v>
      </c>
      <c r="Q14" s="10">
        <f t="shared" si="7"/>
        <v>85</v>
      </c>
      <c r="R14" s="14">
        <f t="shared" si="7"/>
        <v>90</v>
      </c>
      <c r="S14" s="14">
        <f t="shared" si="7"/>
        <v>95</v>
      </c>
      <c r="T14" s="14">
        <f t="shared" si="7"/>
        <v>100</v>
      </c>
      <c r="U14" s="14">
        <f t="shared" si="7"/>
        <v>105</v>
      </c>
      <c r="V14" s="14">
        <f t="shared" si="7"/>
        <v>110</v>
      </c>
      <c r="W14" s="14">
        <f t="shared" si="7"/>
        <v>115</v>
      </c>
      <c r="X14" s="14">
        <f t="shared" si="7"/>
        <v>120</v>
      </c>
      <c r="Y14" s="14">
        <f t="shared" si="7"/>
        <v>125</v>
      </c>
      <c r="Z14" s="14">
        <f t="shared" si="7"/>
        <v>130</v>
      </c>
      <c r="AA14" s="14">
        <f t="shared" si="7"/>
        <v>135</v>
      </c>
      <c r="AB14" s="14">
        <f t="shared" si="7"/>
        <v>140</v>
      </c>
      <c r="AC14" s="14">
        <f t="shared" si="7"/>
        <v>145</v>
      </c>
      <c r="AD14" s="14">
        <f t="shared" si="7"/>
        <v>150</v>
      </c>
      <c r="AE14" s="14">
        <f t="shared" si="7"/>
        <v>155</v>
      </c>
      <c r="AF14" s="14">
        <f t="shared" si="7"/>
        <v>160</v>
      </c>
      <c r="AG14" s="14">
        <f t="shared" si="7"/>
        <v>165</v>
      </c>
      <c r="AH14" s="14">
        <f t="shared" si="7"/>
        <v>170</v>
      </c>
      <c r="AI14" s="14">
        <f t="shared" si="7"/>
        <v>175</v>
      </c>
      <c r="AJ14" s="14">
        <f t="shared" si="7"/>
        <v>180</v>
      </c>
      <c r="AK14" s="14">
        <f t="shared" si="7"/>
        <v>185</v>
      </c>
      <c r="AL14" s="14">
        <f t="shared" si="7"/>
        <v>190</v>
      </c>
      <c r="AM14" s="14">
        <f t="shared" si="7"/>
        <v>195</v>
      </c>
      <c r="AN14" s="14">
        <f t="shared" si="7"/>
        <v>200</v>
      </c>
    </row>
    <row r="15" spans="1:40" x14ac:dyDescent="0.3">
      <c r="B15" s="13">
        <v>0.05</v>
      </c>
      <c r="D15" s="1" t="s">
        <v>13</v>
      </c>
      <c r="E15" s="4">
        <f t="shared" ref="E15:AN15" si="8">E5</f>
        <v>2.0375000000000001</v>
      </c>
      <c r="F15" s="4">
        <f t="shared" si="8"/>
        <v>2.3849999999999998</v>
      </c>
      <c r="G15" s="4">
        <f t="shared" si="8"/>
        <v>2.7324999999999999</v>
      </c>
      <c r="H15" s="4">
        <f t="shared" si="8"/>
        <v>3.08</v>
      </c>
      <c r="I15" s="4">
        <f t="shared" si="8"/>
        <v>3.4275000000000002</v>
      </c>
      <c r="J15" s="4">
        <f t="shared" si="8"/>
        <v>3.7750000000000004</v>
      </c>
      <c r="K15" s="4">
        <f t="shared" si="8"/>
        <v>4.1225000000000005</v>
      </c>
      <c r="L15" s="4">
        <f t="shared" si="8"/>
        <v>4.47</v>
      </c>
      <c r="M15" s="4">
        <f t="shared" si="8"/>
        <v>4.8174999999999999</v>
      </c>
      <c r="N15" s="4">
        <f t="shared" si="8"/>
        <v>5.165</v>
      </c>
      <c r="O15" s="4">
        <f t="shared" si="8"/>
        <v>5.5125000000000002</v>
      </c>
      <c r="P15" s="4">
        <f t="shared" si="8"/>
        <v>5.86</v>
      </c>
      <c r="Q15" s="18">
        <f t="shared" si="8"/>
        <v>6.2075000000000005</v>
      </c>
      <c r="R15" s="4">
        <f t="shared" si="8"/>
        <v>6.5550000000000006</v>
      </c>
      <c r="S15" s="4">
        <f t="shared" si="8"/>
        <v>6.9025000000000007</v>
      </c>
      <c r="T15" s="4">
        <f t="shared" si="8"/>
        <v>7.2500000000000009</v>
      </c>
      <c r="U15" s="4">
        <f t="shared" si="8"/>
        <v>7.5975000000000001</v>
      </c>
      <c r="V15" s="4">
        <f t="shared" si="8"/>
        <v>7.9450000000000003</v>
      </c>
      <c r="W15" s="4">
        <f t="shared" si="8"/>
        <v>8.2925000000000004</v>
      </c>
      <c r="X15" s="4">
        <f t="shared" si="8"/>
        <v>8.64</v>
      </c>
      <c r="Y15" s="4">
        <f t="shared" si="8"/>
        <v>8.9875000000000007</v>
      </c>
      <c r="Z15" s="4">
        <f t="shared" si="8"/>
        <v>9.3350000000000009</v>
      </c>
      <c r="AA15" s="4">
        <f t="shared" si="8"/>
        <v>9.682500000000001</v>
      </c>
      <c r="AB15" s="4">
        <f t="shared" si="8"/>
        <v>10.030000000000001</v>
      </c>
      <c r="AC15" s="4">
        <f t="shared" si="8"/>
        <v>10.377500000000001</v>
      </c>
      <c r="AD15" s="4">
        <f t="shared" si="8"/>
        <v>10.725000000000001</v>
      </c>
      <c r="AE15" s="4">
        <f t="shared" si="8"/>
        <v>11.072500000000002</v>
      </c>
      <c r="AF15" s="4">
        <f t="shared" si="8"/>
        <v>11.420000000000002</v>
      </c>
      <c r="AG15" s="4">
        <f t="shared" si="8"/>
        <v>11.767500000000002</v>
      </c>
      <c r="AH15" s="4">
        <f t="shared" si="8"/>
        <v>12.115000000000002</v>
      </c>
      <c r="AI15" s="4">
        <f t="shared" si="8"/>
        <v>12.462500000000002</v>
      </c>
      <c r="AJ15" s="4">
        <f t="shared" si="8"/>
        <v>12.810000000000002</v>
      </c>
      <c r="AK15" s="4">
        <f t="shared" si="8"/>
        <v>13.157500000000002</v>
      </c>
      <c r="AL15" s="4">
        <f t="shared" si="8"/>
        <v>13.505000000000003</v>
      </c>
      <c r="AM15" s="4">
        <f t="shared" si="8"/>
        <v>13.852500000000003</v>
      </c>
      <c r="AN15" s="4">
        <f t="shared" si="8"/>
        <v>14.200000000000003</v>
      </c>
    </row>
    <row r="16" spans="1:40" x14ac:dyDescent="0.3">
      <c r="D16" s="1" t="s">
        <v>3</v>
      </c>
      <c r="E16" s="4">
        <f t="shared" ref="E16:AN16" si="9">E4*$B$15</f>
        <v>1.25</v>
      </c>
      <c r="F16" s="4">
        <f t="shared" si="9"/>
        <v>1.5</v>
      </c>
      <c r="G16" s="4">
        <f t="shared" si="9"/>
        <v>1.75</v>
      </c>
      <c r="H16" s="4">
        <f t="shared" si="9"/>
        <v>2</v>
      </c>
      <c r="I16" s="4">
        <f t="shared" si="9"/>
        <v>2.25</v>
      </c>
      <c r="J16" s="4">
        <f t="shared" si="9"/>
        <v>2.5</v>
      </c>
      <c r="K16" s="4">
        <f t="shared" si="9"/>
        <v>2.75</v>
      </c>
      <c r="L16" s="4">
        <f t="shared" si="9"/>
        <v>3</v>
      </c>
      <c r="M16" s="4">
        <f t="shared" si="9"/>
        <v>3.25</v>
      </c>
      <c r="N16" s="4">
        <f t="shared" si="9"/>
        <v>3.5</v>
      </c>
      <c r="O16" s="4">
        <f t="shared" si="9"/>
        <v>3.75</v>
      </c>
      <c r="P16" s="4">
        <f t="shared" si="9"/>
        <v>4</v>
      </c>
      <c r="Q16" s="18">
        <f t="shared" si="9"/>
        <v>4.25</v>
      </c>
      <c r="R16" s="4">
        <f t="shared" si="9"/>
        <v>4.5</v>
      </c>
      <c r="S16" s="4">
        <f t="shared" si="9"/>
        <v>4.75</v>
      </c>
      <c r="T16" s="4">
        <f t="shared" si="9"/>
        <v>5</v>
      </c>
      <c r="U16" s="4">
        <f t="shared" si="9"/>
        <v>5.25</v>
      </c>
      <c r="V16" s="4">
        <f t="shared" si="9"/>
        <v>5.5</v>
      </c>
      <c r="W16" s="4">
        <f t="shared" si="9"/>
        <v>5.75</v>
      </c>
      <c r="X16" s="4">
        <f t="shared" si="9"/>
        <v>6</v>
      </c>
      <c r="Y16" s="4">
        <f t="shared" si="9"/>
        <v>6.25</v>
      </c>
      <c r="Z16" s="4">
        <f t="shared" si="9"/>
        <v>6.5</v>
      </c>
      <c r="AA16" s="4">
        <f t="shared" si="9"/>
        <v>6.75</v>
      </c>
      <c r="AB16" s="4">
        <f t="shared" si="9"/>
        <v>7</v>
      </c>
      <c r="AC16" s="4">
        <f t="shared" si="9"/>
        <v>7.25</v>
      </c>
      <c r="AD16" s="4">
        <f t="shared" si="9"/>
        <v>7.5</v>
      </c>
      <c r="AE16" s="4">
        <f t="shared" si="9"/>
        <v>7.75</v>
      </c>
      <c r="AF16" s="4">
        <f t="shared" si="9"/>
        <v>8</v>
      </c>
      <c r="AG16" s="4">
        <f t="shared" si="9"/>
        <v>8.25</v>
      </c>
      <c r="AH16" s="4">
        <f t="shared" si="9"/>
        <v>8.5</v>
      </c>
      <c r="AI16" s="4">
        <f t="shared" si="9"/>
        <v>8.75</v>
      </c>
      <c r="AJ16" s="4">
        <f t="shared" si="9"/>
        <v>9</v>
      </c>
      <c r="AK16" s="4">
        <f t="shared" si="9"/>
        <v>9.25</v>
      </c>
      <c r="AL16" s="4">
        <f t="shared" si="9"/>
        <v>9.5</v>
      </c>
      <c r="AM16" s="4">
        <f t="shared" si="9"/>
        <v>9.75</v>
      </c>
      <c r="AN16" s="4">
        <f t="shared" si="9"/>
        <v>10</v>
      </c>
    </row>
    <row r="17" spans="4:40" x14ac:dyDescent="0.3">
      <c r="D17" s="1" t="s">
        <v>4</v>
      </c>
      <c r="E17" s="4">
        <f>E15-E16</f>
        <v>0.78750000000000009</v>
      </c>
      <c r="F17" s="4">
        <f t="shared" ref="F17:AN17" si="10">F15-F16</f>
        <v>0.88499999999999979</v>
      </c>
      <c r="G17" s="4">
        <f t="shared" si="10"/>
        <v>0.98249999999999993</v>
      </c>
      <c r="H17" s="4">
        <f t="shared" si="10"/>
        <v>1.08</v>
      </c>
      <c r="I17" s="4">
        <f t="shared" si="10"/>
        <v>1.1775000000000002</v>
      </c>
      <c r="J17" s="4">
        <f t="shared" si="10"/>
        <v>1.2750000000000004</v>
      </c>
      <c r="K17" s="4">
        <f t="shared" si="10"/>
        <v>1.3725000000000005</v>
      </c>
      <c r="L17" s="4">
        <f t="shared" si="10"/>
        <v>1.4699999999999998</v>
      </c>
      <c r="M17" s="4">
        <f t="shared" si="10"/>
        <v>1.5674999999999999</v>
      </c>
      <c r="N17" s="4">
        <f t="shared" si="10"/>
        <v>1.665</v>
      </c>
      <c r="O17" s="4">
        <f t="shared" si="10"/>
        <v>1.7625000000000002</v>
      </c>
      <c r="P17" s="4">
        <f t="shared" si="10"/>
        <v>1.8600000000000003</v>
      </c>
      <c r="Q17" s="18">
        <f t="shared" si="10"/>
        <v>1.9575000000000005</v>
      </c>
      <c r="R17" s="4">
        <f t="shared" si="10"/>
        <v>2.0550000000000006</v>
      </c>
      <c r="S17" s="4">
        <f t="shared" si="10"/>
        <v>2.1525000000000007</v>
      </c>
      <c r="T17" s="4">
        <f t="shared" si="10"/>
        <v>2.2500000000000009</v>
      </c>
      <c r="U17" s="4">
        <f t="shared" si="10"/>
        <v>2.3475000000000001</v>
      </c>
      <c r="V17" s="4">
        <f t="shared" si="10"/>
        <v>2.4450000000000003</v>
      </c>
      <c r="W17" s="4">
        <f t="shared" si="10"/>
        <v>2.5425000000000004</v>
      </c>
      <c r="X17" s="4">
        <f t="shared" si="10"/>
        <v>2.6400000000000006</v>
      </c>
      <c r="Y17" s="4">
        <f t="shared" si="10"/>
        <v>2.7375000000000007</v>
      </c>
      <c r="Z17" s="4">
        <f t="shared" si="10"/>
        <v>2.8350000000000009</v>
      </c>
      <c r="AA17" s="4">
        <f t="shared" si="10"/>
        <v>2.932500000000001</v>
      </c>
      <c r="AB17" s="4">
        <f t="shared" si="10"/>
        <v>3.0300000000000011</v>
      </c>
      <c r="AC17" s="4">
        <f t="shared" si="10"/>
        <v>3.1275000000000013</v>
      </c>
      <c r="AD17" s="4">
        <f t="shared" si="10"/>
        <v>3.2250000000000014</v>
      </c>
      <c r="AE17" s="4">
        <f t="shared" si="10"/>
        <v>3.3225000000000016</v>
      </c>
      <c r="AF17" s="4">
        <f t="shared" si="10"/>
        <v>3.4200000000000017</v>
      </c>
      <c r="AG17" s="4">
        <f t="shared" si="10"/>
        <v>3.5175000000000018</v>
      </c>
      <c r="AH17" s="4">
        <f t="shared" si="10"/>
        <v>3.615000000000002</v>
      </c>
      <c r="AI17" s="4">
        <f t="shared" si="10"/>
        <v>3.7125000000000021</v>
      </c>
      <c r="AJ17" s="4">
        <f t="shared" si="10"/>
        <v>3.8100000000000023</v>
      </c>
      <c r="AK17" s="4">
        <f t="shared" si="10"/>
        <v>3.9075000000000024</v>
      </c>
      <c r="AL17" s="4">
        <f t="shared" si="10"/>
        <v>4.0050000000000026</v>
      </c>
      <c r="AM17" s="4">
        <f t="shared" si="10"/>
        <v>4.1025000000000027</v>
      </c>
      <c r="AN17" s="4">
        <f t="shared" si="10"/>
        <v>4.2000000000000028</v>
      </c>
    </row>
    <row r="18" spans="4:40" x14ac:dyDescent="0.3">
      <c r="D18" s="1" t="s">
        <v>5</v>
      </c>
      <c r="E18" s="6">
        <f>E17/E14</f>
        <v>3.15E-2</v>
      </c>
      <c r="F18" s="6">
        <f t="shared" ref="F18:AN18" si="11">F17/F14</f>
        <v>2.9499999999999992E-2</v>
      </c>
      <c r="G18" s="6">
        <f t="shared" si="11"/>
        <v>2.807142857142857E-2</v>
      </c>
      <c r="H18" s="6">
        <f t="shared" si="11"/>
        <v>2.7000000000000003E-2</v>
      </c>
      <c r="I18" s="6">
        <f t="shared" si="11"/>
        <v>2.6166666666666671E-2</v>
      </c>
      <c r="J18" s="6">
        <f t="shared" si="11"/>
        <v>2.5500000000000009E-2</v>
      </c>
      <c r="K18" s="6">
        <f t="shared" si="11"/>
        <v>2.4954545454545462E-2</v>
      </c>
      <c r="L18" s="6">
        <f t="shared" si="11"/>
        <v>2.4499999999999997E-2</v>
      </c>
      <c r="M18" s="6">
        <f t="shared" si="11"/>
        <v>2.4115384615384615E-2</v>
      </c>
      <c r="N18" s="6">
        <f t="shared" si="11"/>
        <v>2.3785714285714285E-2</v>
      </c>
      <c r="O18" s="6">
        <f t="shared" si="11"/>
        <v>2.3500000000000004E-2</v>
      </c>
      <c r="P18" s="6">
        <f t="shared" si="11"/>
        <v>2.3250000000000003E-2</v>
      </c>
      <c r="Q18" s="9">
        <f t="shared" si="11"/>
        <v>2.3029411764705889E-2</v>
      </c>
      <c r="R18" s="6">
        <f t="shared" si="11"/>
        <v>2.2833333333333341E-2</v>
      </c>
      <c r="S18" s="6">
        <f t="shared" si="11"/>
        <v>2.2657894736842113E-2</v>
      </c>
      <c r="T18" s="6">
        <f t="shared" si="11"/>
        <v>2.250000000000001E-2</v>
      </c>
      <c r="U18" s="6">
        <f t="shared" si="11"/>
        <v>2.235714285714286E-2</v>
      </c>
      <c r="V18" s="6">
        <f t="shared" si="11"/>
        <v>2.2227272727272731E-2</v>
      </c>
      <c r="W18" s="6">
        <f t="shared" si="11"/>
        <v>2.2108695652173917E-2</v>
      </c>
      <c r="X18" s="6">
        <f t="shared" si="11"/>
        <v>2.2000000000000006E-2</v>
      </c>
      <c r="Y18" s="6">
        <f t="shared" si="11"/>
        <v>2.1900000000000006E-2</v>
      </c>
      <c r="Z18" s="6">
        <f t="shared" si="11"/>
        <v>2.1807692307692313E-2</v>
      </c>
      <c r="AA18" s="6">
        <f t="shared" si="11"/>
        <v>2.172222222222223E-2</v>
      </c>
      <c r="AB18" s="6">
        <f t="shared" si="11"/>
        <v>2.1642857142857151E-2</v>
      </c>
      <c r="AC18" s="6">
        <f t="shared" si="11"/>
        <v>2.1568965517241388E-2</v>
      </c>
      <c r="AD18" s="6">
        <f t="shared" si="11"/>
        <v>2.1500000000000009E-2</v>
      </c>
      <c r="AE18" s="6">
        <f t="shared" si="11"/>
        <v>2.1435483870967751E-2</v>
      </c>
      <c r="AF18" s="6">
        <f t="shared" si="11"/>
        <v>2.1375000000000012E-2</v>
      </c>
      <c r="AG18" s="6">
        <f t="shared" si="11"/>
        <v>2.131818181818183E-2</v>
      </c>
      <c r="AH18" s="6">
        <f t="shared" si="11"/>
        <v>2.1264705882352953E-2</v>
      </c>
      <c r="AI18" s="6">
        <f t="shared" si="11"/>
        <v>2.1214285714285727E-2</v>
      </c>
      <c r="AJ18" s="6">
        <f t="shared" si="11"/>
        <v>2.1166666666666681E-2</v>
      </c>
      <c r="AK18" s="6">
        <f t="shared" si="11"/>
        <v>2.1121621621621636E-2</v>
      </c>
      <c r="AL18" s="6">
        <f t="shared" si="11"/>
        <v>2.1078947368421065E-2</v>
      </c>
      <c r="AM18" s="6">
        <f t="shared" si="11"/>
        <v>2.1038461538461551E-2</v>
      </c>
      <c r="AN18" s="6">
        <f t="shared" si="11"/>
        <v>2.1000000000000015E-2</v>
      </c>
    </row>
    <row r="19" spans="4:40" x14ac:dyDescent="0.3">
      <c r="D19" s="1" t="s">
        <v>6</v>
      </c>
      <c r="E19" s="7">
        <f>(((1.2*E14)-E14)-E17)</f>
        <v>4.2125000000000004</v>
      </c>
      <c r="F19" s="7">
        <f t="shared" ref="F19:AN19" si="12">(((1.2*F14)-F14)-F17)</f>
        <v>5.1150000000000002</v>
      </c>
      <c r="G19" s="7">
        <f t="shared" si="12"/>
        <v>6.0175000000000001</v>
      </c>
      <c r="H19" s="7">
        <f t="shared" si="12"/>
        <v>6.92</v>
      </c>
      <c r="I19" s="7">
        <f t="shared" si="12"/>
        <v>7.8224999999999998</v>
      </c>
      <c r="J19" s="7">
        <f t="shared" si="12"/>
        <v>8.7249999999999996</v>
      </c>
      <c r="K19" s="7">
        <f t="shared" si="12"/>
        <v>9.6274999999999995</v>
      </c>
      <c r="L19" s="7">
        <f t="shared" si="12"/>
        <v>10.530000000000001</v>
      </c>
      <c r="M19" s="7">
        <f t="shared" si="12"/>
        <v>11.432500000000001</v>
      </c>
      <c r="N19" s="7">
        <f t="shared" si="12"/>
        <v>12.335000000000001</v>
      </c>
      <c r="O19" s="7">
        <f t="shared" si="12"/>
        <v>13.237500000000001</v>
      </c>
      <c r="P19" s="7">
        <f t="shared" si="12"/>
        <v>14.14</v>
      </c>
      <c r="Q19" s="19">
        <f t="shared" si="12"/>
        <v>15.0425</v>
      </c>
      <c r="R19" s="7">
        <f t="shared" si="12"/>
        <v>15.945</v>
      </c>
      <c r="S19" s="7">
        <f t="shared" si="12"/>
        <v>16.8475</v>
      </c>
      <c r="T19" s="7">
        <f t="shared" si="12"/>
        <v>17.75</v>
      </c>
      <c r="U19" s="7">
        <f t="shared" si="12"/>
        <v>18.6525</v>
      </c>
      <c r="V19" s="7">
        <f t="shared" si="12"/>
        <v>19.555</v>
      </c>
      <c r="W19" s="7">
        <f t="shared" si="12"/>
        <v>20.4575</v>
      </c>
      <c r="X19" s="7">
        <f t="shared" si="12"/>
        <v>21.36</v>
      </c>
      <c r="Y19" s="7">
        <f t="shared" si="12"/>
        <v>22.262499999999999</v>
      </c>
      <c r="Z19" s="7">
        <f t="shared" si="12"/>
        <v>23.164999999999999</v>
      </c>
      <c r="AA19" s="7">
        <f t="shared" si="12"/>
        <v>24.067499999999999</v>
      </c>
      <c r="AB19" s="7">
        <f t="shared" si="12"/>
        <v>24.97</v>
      </c>
      <c r="AC19" s="7">
        <f t="shared" si="12"/>
        <v>25.872499999999999</v>
      </c>
      <c r="AD19" s="7">
        <f t="shared" si="12"/>
        <v>26.774999999999999</v>
      </c>
      <c r="AE19" s="7">
        <f t="shared" si="12"/>
        <v>27.677499999999998</v>
      </c>
      <c r="AF19" s="7">
        <f t="shared" si="12"/>
        <v>28.58</v>
      </c>
      <c r="AG19" s="7">
        <f t="shared" si="12"/>
        <v>29.482499999999998</v>
      </c>
      <c r="AH19" s="7">
        <f t="shared" si="12"/>
        <v>30.384999999999998</v>
      </c>
      <c r="AI19" s="7">
        <f t="shared" si="12"/>
        <v>31.287499999999998</v>
      </c>
      <c r="AJ19" s="7">
        <f t="shared" si="12"/>
        <v>32.19</v>
      </c>
      <c r="AK19" s="7">
        <f t="shared" si="12"/>
        <v>33.092500000000001</v>
      </c>
      <c r="AL19" s="7">
        <f t="shared" si="12"/>
        <v>33.994999999999997</v>
      </c>
      <c r="AM19" s="7">
        <f t="shared" si="12"/>
        <v>34.897499999999994</v>
      </c>
      <c r="AN19" s="7">
        <f t="shared" si="12"/>
        <v>35.799999999999997</v>
      </c>
    </row>
    <row r="20" spans="4:40" x14ac:dyDescent="0.3">
      <c r="D20" s="1" t="s">
        <v>10</v>
      </c>
      <c r="E20" s="7">
        <f>($B$2/E14*0.7)*E19</f>
        <v>11795.000000000002</v>
      </c>
      <c r="F20" s="7">
        <f t="shared" ref="F20:AN20" si="13">($B$2/F14*0.7)*F19</f>
        <v>11935.000000000002</v>
      </c>
      <c r="G20" s="7">
        <f t="shared" si="13"/>
        <v>12035</v>
      </c>
      <c r="H20" s="7">
        <f t="shared" si="13"/>
        <v>12110</v>
      </c>
      <c r="I20" s="7">
        <f t="shared" si="13"/>
        <v>12168.333333333332</v>
      </c>
      <c r="J20" s="7">
        <f t="shared" si="13"/>
        <v>12215</v>
      </c>
      <c r="K20" s="7">
        <f t="shared" si="13"/>
        <v>12253.181818181818</v>
      </c>
      <c r="L20" s="7">
        <f t="shared" si="13"/>
        <v>12285.000000000002</v>
      </c>
      <c r="M20" s="7">
        <f t="shared" si="13"/>
        <v>12311.923076923078</v>
      </c>
      <c r="N20" s="7">
        <f t="shared" si="13"/>
        <v>12335</v>
      </c>
      <c r="O20" s="7">
        <f t="shared" si="13"/>
        <v>12355</v>
      </c>
      <c r="P20" s="7">
        <f t="shared" si="13"/>
        <v>12372.5</v>
      </c>
      <c r="Q20" s="19">
        <f t="shared" si="13"/>
        <v>12387.941176470587</v>
      </c>
      <c r="R20" s="7">
        <f t="shared" si="13"/>
        <v>12401.666666666666</v>
      </c>
      <c r="S20" s="7">
        <f t="shared" si="13"/>
        <v>12413.947368421052</v>
      </c>
      <c r="T20" s="7">
        <f t="shared" si="13"/>
        <v>12425</v>
      </c>
      <c r="U20" s="7">
        <f t="shared" si="13"/>
        <v>12435</v>
      </c>
      <c r="V20" s="7">
        <f t="shared" si="13"/>
        <v>12444.09090909091</v>
      </c>
      <c r="W20" s="7">
        <f t="shared" si="13"/>
        <v>12452.391304347824</v>
      </c>
      <c r="X20" s="7">
        <f t="shared" si="13"/>
        <v>12460</v>
      </c>
      <c r="Y20" s="7">
        <f t="shared" si="13"/>
        <v>12467</v>
      </c>
      <c r="Z20" s="7">
        <f t="shared" si="13"/>
        <v>12473.461538461537</v>
      </c>
      <c r="AA20" s="7">
        <f t="shared" si="13"/>
        <v>12479.444444444443</v>
      </c>
      <c r="AB20" s="7">
        <f t="shared" si="13"/>
        <v>12485</v>
      </c>
      <c r="AC20" s="7">
        <f t="shared" si="13"/>
        <v>12490.172413793103</v>
      </c>
      <c r="AD20" s="7">
        <f t="shared" si="13"/>
        <v>12494.999999999998</v>
      </c>
      <c r="AE20" s="7">
        <f t="shared" si="13"/>
        <v>12499.516129032256</v>
      </c>
      <c r="AF20" s="7">
        <f t="shared" si="13"/>
        <v>12503.75</v>
      </c>
      <c r="AG20" s="7">
        <f t="shared" si="13"/>
        <v>12507.72727272727</v>
      </c>
      <c r="AH20" s="7">
        <f t="shared" si="13"/>
        <v>12511.470588235294</v>
      </c>
      <c r="AI20" s="7">
        <f t="shared" si="13"/>
        <v>12515</v>
      </c>
      <c r="AJ20" s="7">
        <f t="shared" si="13"/>
        <v>12518.333333333332</v>
      </c>
      <c r="AK20" s="7">
        <f t="shared" si="13"/>
        <v>12521.486486486485</v>
      </c>
      <c r="AL20" s="7">
        <f t="shared" si="13"/>
        <v>12524.473684210523</v>
      </c>
      <c r="AM20" s="7">
        <f t="shared" si="13"/>
        <v>12527.30769230769</v>
      </c>
      <c r="AN20" s="7">
        <f t="shared" si="13"/>
        <v>12529.999999999998</v>
      </c>
    </row>
    <row r="21" spans="4:40" x14ac:dyDescent="0.3">
      <c r="D21" s="1" t="s">
        <v>11</v>
      </c>
      <c r="E21" s="8">
        <f>E20/$B$2</f>
        <v>0.11795000000000001</v>
      </c>
      <c r="F21" s="8">
        <f t="shared" ref="F21:AN21" si="14">F20/$B$2</f>
        <v>0.11935000000000001</v>
      </c>
      <c r="G21" s="8">
        <f t="shared" si="14"/>
        <v>0.12035</v>
      </c>
      <c r="H21" s="8">
        <f t="shared" si="14"/>
        <v>0.1211</v>
      </c>
      <c r="I21" s="8">
        <f t="shared" si="14"/>
        <v>0.12168333333333332</v>
      </c>
      <c r="J21" s="8">
        <f t="shared" si="14"/>
        <v>0.12214999999999999</v>
      </c>
      <c r="K21" s="8">
        <f t="shared" si="14"/>
        <v>0.12253181818181819</v>
      </c>
      <c r="L21" s="8">
        <f t="shared" si="14"/>
        <v>0.12285000000000001</v>
      </c>
      <c r="M21" s="8">
        <f t="shared" si="14"/>
        <v>0.12311923076923079</v>
      </c>
      <c r="N21" s="8">
        <f t="shared" si="14"/>
        <v>0.12335</v>
      </c>
      <c r="O21" s="8">
        <f t="shared" si="14"/>
        <v>0.12354999999999999</v>
      </c>
      <c r="P21" s="8">
        <f t="shared" si="14"/>
        <v>0.123725</v>
      </c>
      <c r="Q21" s="20">
        <f t="shared" si="14"/>
        <v>0.12387941176470588</v>
      </c>
      <c r="R21" s="8">
        <f t="shared" si="14"/>
        <v>0.12401666666666666</v>
      </c>
      <c r="S21" s="8">
        <f t="shared" si="14"/>
        <v>0.12413947368421052</v>
      </c>
      <c r="T21" s="8">
        <f t="shared" si="14"/>
        <v>0.12425</v>
      </c>
      <c r="U21" s="8">
        <f t="shared" si="14"/>
        <v>0.12435</v>
      </c>
      <c r="V21" s="8">
        <f t="shared" si="14"/>
        <v>0.1244409090909091</v>
      </c>
      <c r="W21" s="8">
        <f t="shared" si="14"/>
        <v>0.12452391304347825</v>
      </c>
      <c r="X21" s="8">
        <f t="shared" si="14"/>
        <v>0.1246</v>
      </c>
      <c r="Y21" s="8">
        <f t="shared" si="14"/>
        <v>0.12467</v>
      </c>
      <c r="Z21" s="8">
        <f t="shared" si="14"/>
        <v>0.12473461538461537</v>
      </c>
      <c r="AA21" s="8">
        <f t="shared" si="14"/>
        <v>0.12479444444444443</v>
      </c>
      <c r="AB21" s="8">
        <f t="shared" si="14"/>
        <v>0.12485</v>
      </c>
      <c r="AC21" s="8">
        <f t="shared" si="14"/>
        <v>0.12490172413793103</v>
      </c>
      <c r="AD21" s="8">
        <f t="shared" si="14"/>
        <v>0.12494999999999998</v>
      </c>
      <c r="AE21" s="8">
        <f t="shared" si="14"/>
        <v>0.12499516129032255</v>
      </c>
      <c r="AF21" s="8">
        <f t="shared" si="14"/>
        <v>0.1250375</v>
      </c>
      <c r="AG21" s="8">
        <f t="shared" si="14"/>
        <v>0.1250772727272727</v>
      </c>
      <c r="AH21" s="8">
        <f t="shared" si="14"/>
        <v>0.12511470588235293</v>
      </c>
      <c r="AI21" s="8">
        <f t="shared" si="14"/>
        <v>0.12515000000000001</v>
      </c>
      <c r="AJ21" s="8">
        <f t="shared" si="14"/>
        <v>0.12518333333333331</v>
      </c>
      <c r="AK21" s="8">
        <f t="shared" si="14"/>
        <v>0.12521486486486486</v>
      </c>
      <c r="AL21" s="8">
        <f t="shared" si="14"/>
        <v>0.12524473684210524</v>
      </c>
      <c r="AM21" s="8">
        <f t="shared" si="14"/>
        <v>0.1252730769230769</v>
      </c>
      <c r="AN21" s="8">
        <f t="shared" si="14"/>
        <v>0.12529999999999999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2020-09-24T21:03:42Z</dcterms:created>
  <dcterms:modified xsi:type="dcterms:W3CDTF">2020-09-27T15:46:29Z</dcterms:modified>
</cp:coreProperties>
</file>